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2260" windowHeight="12648"/>
  </bookViews>
  <sheets>
    <sheet name="様式" sheetId="11" r:id="rId1"/>
    <sheet name="記載例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1" l="1"/>
  <c r="K40" i="11" l="1"/>
  <c r="K29" i="11"/>
  <c r="J6" i="11" l="1"/>
  <c r="D31" i="11"/>
  <c r="K28" i="8"/>
  <c r="J8" i="11" l="1"/>
  <c r="L43" i="11" l="1"/>
  <c r="J7" i="11" s="1"/>
  <c r="J10" i="11" s="1"/>
  <c r="K38" i="8" l="1"/>
  <c r="D30" i="8"/>
  <c r="J8" i="8" s="1"/>
  <c r="L41" i="8" l="1"/>
  <c r="J7" i="8" s="1"/>
  <c r="J10" i="8" l="1"/>
  <c r="A40" i="8" s="1"/>
</calcChain>
</file>

<file path=xl/sharedStrings.xml><?xml version="1.0" encoding="utf-8"?>
<sst xmlns="http://schemas.openxmlformats.org/spreadsheetml/2006/main" count="83" uniqueCount="42">
  <si>
    <t>１収入</t>
    <rPh sb="1" eb="3">
      <t>シュウニュウ</t>
    </rPh>
    <phoneticPr fontId="1"/>
  </si>
  <si>
    <t>年月日</t>
    <rPh sb="0" eb="3">
      <t>ネンガッピ</t>
    </rPh>
    <phoneticPr fontId="1"/>
  </si>
  <si>
    <t>項目（内容）</t>
    <rPh sb="0" eb="2">
      <t>コウモク</t>
    </rPh>
    <rPh sb="3" eb="5">
      <t>ナイヨウ</t>
    </rPh>
    <phoneticPr fontId="1"/>
  </si>
  <si>
    <t>２支出</t>
    <rPh sb="1" eb="3">
      <t>シシュツ</t>
    </rPh>
    <phoneticPr fontId="1"/>
  </si>
  <si>
    <t>支出金額（円）</t>
    <rPh sb="0" eb="4">
      <t>シシュツキンガク</t>
    </rPh>
    <rPh sb="5" eb="6">
      <t>エン</t>
    </rPh>
    <phoneticPr fontId="1"/>
  </si>
  <si>
    <t>明細番号</t>
    <rPh sb="0" eb="2">
      <t>メイサイ</t>
    </rPh>
    <rPh sb="2" eb="4">
      <t>バンゴウ</t>
    </rPh>
    <phoneticPr fontId="1"/>
  </si>
  <si>
    <t>合計</t>
    <rPh sb="0" eb="2">
      <t>ゴウケイ</t>
    </rPh>
    <phoneticPr fontId="1"/>
  </si>
  <si>
    <t>①食糧費以外</t>
    <rPh sb="1" eb="4">
      <t>ショクリョウヒ</t>
    </rPh>
    <rPh sb="4" eb="6">
      <t>イガイ</t>
    </rPh>
    <phoneticPr fontId="1"/>
  </si>
  <si>
    <t>②食糧費</t>
    <rPh sb="1" eb="4">
      <t>ショクリョウヒ</t>
    </rPh>
    <phoneticPr fontId="1"/>
  </si>
  <si>
    <t>①</t>
    <phoneticPr fontId="1"/>
  </si>
  <si>
    <t>②</t>
    <phoneticPr fontId="1"/>
  </si>
  <si>
    <t>消防団運営交付金</t>
  </si>
  <si>
    <t>ポンプ操法訓練用飲物購入</t>
    <rPh sb="3" eb="5">
      <t>ソウホウ</t>
    </rPh>
    <rPh sb="5" eb="8">
      <t>クンレンヨウ</t>
    </rPh>
    <rPh sb="8" eb="10">
      <t>ノミモノ</t>
    </rPh>
    <rPh sb="10" eb="12">
      <t>コウニュウ</t>
    </rPh>
    <phoneticPr fontId="1"/>
  </si>
  <si>
    <t>（</t>
    <phoneticPr fontId="1"/>
  </si>
  <si>
    <t>ポンプ操法用シューズ・手袋購入</t>
    <phoneticPr fontId="1"/>
  </si>
  <si>
    <t>ポンプ小屋照明修繕</t>
    <phoneticPr fontId="1"/>
  </si>
  <si>
    <t>半長靴購入</t>
    <phoneticPr fontId="1"/>
  </si>
  <si>
    <t>車両点検</t>
    <phoneticPr fontId="1"/>
  </si>
  <si>
    <t>円）</t>
    <rPh sb="0" eb="1">
      <t>エン</t>
    </rPh>
    <phoneticPr fontId="1"/>
  </si>
  <si>
    <t>交付限度額</t>
    <rPh sb="0" eb="2">
      <t>コウフ</t>
    </rPh>
    <rPh sb="2" eb="5">
      <t>ゲンドガク</t>
    </rPh>
    <phoneticPr fontId="1"/>
  </si>
  <si>
    <t>ポンプ操法大会食事代</t>
    <rPh sb="3" eb="7">
      <t>ソウホウタイカイ</t>
    </rPh>
    <rPh sb="7" eb="10">
      <t>ショクジダイ</t>
    </rPh>
    <phoneticPr fontId="1"/>
  </si>
  <si>
    <t>●●火災対応弁当等</t>
    <rPh sb="2" eb="4">
      <t>カサイ</t>
    </rPh>
    <rPh sb="4" eb="6">
      <t>タイオウ</t>
    </rPh>
    <rPh sb="6" eb="8">
      <t>ベントウ</t>
    </rPh>
    <rPh sb="8" eb="9">
      <t>ナド</t>
    </rPh>
    <phoneticPr fontId="1"/>
  </si>
  <si>
    <t>●月●●日</t>
    <rPh sb="1" eb="2">
      <t>ガツ</t>
    </rPh>
    <rPh sb="4" eb="5">
      <t>ニチ</t>
    </rPh>
    <phoneticPr fontId="1"/>
  </si>
  <si>
    <t>団費（食糧費以外分）</t>
    <rPh sb="3" eb="6">
      <t>ショクリョウヒ</t>
    </rPh>
    <rPh sb="6" eb="8">
      <t>イガイ</t>
    </rPh>
    <rPh sb="8" eb="9">
      <t>ブン</t>
    </rPh>
    <phoneticPr fontId="1"/>
  </si>
  <si>
    <t>団費（食糧費分）</t>
    <rPh sb="3" eb="6">
      <t>ショクリョウヒ</t>
    </rPh>
    <rPh sb="6" eb="7">
      <t>ブン</t>
    </rPh>
    <phoneticPr fontId="1"/>
  </si>
  <si>
    <t>収入金額（円）</t>
    <rPh sb="0" eb="4">
      <t>シュウニュウキンガク</t>
    </rPh>
    <phoneticPr fontId="1"/>
  </si>
  <si>
    <t>支出合計（①＋②）</t>
    <phoneticPr fontId="1"/>
  </si>
  <si>
    <t>支出金額（円）</t>
  </si>
  <si>
    <t>項目（内容）</t>
    <phoneticPr fontId="1"/>
  </si>
  <si>
    <t>交付額（円）</t>
    <phoneticPr fontId="1"/>
  </si>
  <si>
    <t>分団</t>
    <phoneticPr fontId="1"/>
  </si>
  <si>
    <t>第</t>
    <phoneticPr fontId="1"/>
  </si>
  <si>
    <t>●●</t>
    <phoneticPr fontId="1"/>
  </si>
  <si>
    <t>A4用紙、インク他(消防用事務用品)</t>
    <phoneticPr fontId="1"/>
  </si>
  <si>
    <t>アポロキャップ購入</t>
    <phoneticPr fontId="1"/>
  </si>
  <si>
    <t>※食糧費は交付額の2割まで</t>
    <phoneticPr fontId="1"/>
  </si>
  <si>
    <t>金額（円）</t>
    <phoneticPr fontId="1"/>
  </si>
  <si>
    <t>※食糧費は交付額の2割(詰所地代交付額を除く)まで</t>
    <rPh sb="12" eb="14">
      <t>ツメショ</t>
    </rPh>
    <rPh sb="14" eb="16">
      <t>チダイ</t>
    </rPh>
    <rPh sb="16" eb="19">
      <t>コウフガク</t>
    </rPh>
    <rPh sb="20" eb="21">
      <t>ノゾ</t>
    </rPh>
    <phoneticPr fontId="1"/>
  </si>
  <si>
    <t>消防団運営交付金繰越金</t>
    <rPh sb="8" eb="11">
      <t>クリコシキン</t>
    </rPh>
    <phoneticPr fontId="1"/>
  </si>
  <si>
    <t>うち地代(円)</t>
    <rPh sb="2" eb="4">
      <t>チダイ</t>
    </rPh>
    <rPh sb="5" eb="6">
      <t>エン</t>
    </rPh>
    <phoneticPr fontId="1"/>
  </si>
  <si>
    <t>消防団運営交付金</t>
    <phoneticPr fontId="1"/>
  </si>
  <si>
    <t>※購入物品等の領収書の写し等を添付してください。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</si>
</sst>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u/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56" fontId="0" fillId="0" borderId="1" xfId="0" applyNumberFormat="1" applyBorder="1"/>
    <xf numFmtId="56" fontId="0" fillId="0" borderId="1" xfId="0" applyNumberFormat="1" applyBorder="1" applyAlignment="1">
      <alignment horizontal="right"/>
    </xf>
    <xf numFmtId="56" fontId="0" fillId="0" borderId="5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3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4" xfId="0" applyBorder="1" applyAlignme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56" fontId="0" fillId="0" borderId="1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56" fontId="0" fillId="0" borderId="5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0" fontId="0" fillId="0" borderId="0" xfId="0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56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0" fillId="2" borderId="1" xfId="0" applyNumberFormat="1" applyFill="1" applyBorder="1" applyAlignment="1" applyProtection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76" fontId="0" fillId="2" borderId="4" xfId="0" applyNumberFormat="1" applyFill="1" applyBorder="1" applyAlignment="1" applyProtection="1">
      <alignment horizontal="right"/>
    </xf>
    <xf numFmtId="3" fontId="0" fillId="0" borderId="10" xfId="0" applyNumberForma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176" fontId="0" fillId="2" borderId="4" xfId="0" applyNumberFormat="1" applyFill="1" applyBorder="1" applyAlignment="1" applyProtection="1"/>
    <xf numFmtId="3" fontId="0" fillId="2" borderId="6" xfId="0" applyNumberForma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shrinkToFit="1"/>
    </xf>
    <xf numFmtId="0" fontId="0" fillId="2" borderId="4" xfId="0" applyFill="1" applyBorder="1" applyAlignment="1" applyProtection="1">
      <alignment horizontal="left" shrinkToFit="1"/>
    </xf>
    <xf numFmtId="0" fontId="0" fillId="2" borderId="3" xfId="0" applyFill="1" applyBorder="1" applyAlignment="1" applyProtection="1">
      <alignment horizontal="left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0" fillId="0" borderId="10" xfId="0" applyNumberFormat="1" applyFill="1" applyBorder="1" applyAlignment="1" applyProtection="1">
      <alignment horizontal="right"/>
      <protection locked="0"/>
    </xf>
    <xf numFmtId="3" fontId="0" fillId="0" borderId="9" xfId="0" applyNumberFormat="1" applyFill="1" applyBorder="1" applyAlignment="1" applyProtection="1">
      <alignment horizontal="right"/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77" fontId="0" fillId="0" borderId="2" xfId="0" applyNumberFormat="1" applyBorder="1" applyAlignment="1" applyProtection="1">
      <protection locked="0"/>
    </xf>
    <xf numFmtId="177" fontId="0" fillId="0" borderId="4" xfId="0" applyNumberFormat="1" applyBorder="1" applyAlignment="1" applyProtection="1">
      <protection locked="0"/>
    </xf>
    <xf numFmtId="177" fontId="0" fillId="0" borderId="3" xfId="0" applyNumberFormat="1" applyBorder="1" applyAlignment="1" applyProtection="1">
      <protection locked="0"/>
    </xf>
    <xf numFmtId="177" fontId="0" fillId="2" borderId="2" xfId="0" applyNumberFormat="1" applyFill="1" applyBorder="1" applyAlignment="1" applyProtection="1"/>
    <xf numFmtId="177" fontId="0" fillId="2" borderId="4" xfId="0" applyNumberFormat="1" applyFill="1" applyBorder="1" applyAlignment="1" applyProtection="1"/>
    <xf numFmtId="177" fontId="0" fillId="2" borderId="3" xfId="0" applyNumberFormat="1" applyFill="1" applyBorder="1" applyAlignment="1" applyProtection="1"/>
    <xf numFmtId="3" fontId="0" fillId="2" borderId="2" xfId="0" applyNumberFormat="1" applyFill="1" applyBorder="1" applyAlignment="1" applyProtection="1"/>
    <xf numFmtId="3" fontId="0" fillId="2" borderId="4" xfId="0" applyNumberFormat="1" applyFill="1" applyBorder="1" applyAlignment="1" applyProtection="1"/>
    <xf numFmtId="3" fontId="0" fillId="2" borderId="3" xfId="0" applyNumberFormat="1" applyFill="1" applyBorder="1" applyAlignment="1" applyProtection="1"/>
    <xf numFmtId="3" fontId="0" fillId="0" borderId="2" xfId="0" applyNumberFormat="1" applyFill="1" applyBorder="1" applyAlignment="1" applyProtection="1">
      <alignment horizontal="right"/>
      <protection locked="0"/>
    </xf>
    <xf numFmtId="3" fontId="0" fillId="0" borderId="4" xfId="0" applyNumberFormat="1" applyFill="1" applyBorder="1" applyAlignment="1" applyProtection="1">
      <alignment horizontal="right"/>
      <protection locked="0"/>
    </xf>
    <xf numFmtId="3" fontId="0" fillId="0" borderId="3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2" xfId="0" applyNumberFormat="1" applyFill="1" applyBorder="1" applyAlignment="1" applyProtection="1">
      <alignment horizontal="right"/>
    </xf>
    <xf numFmtId="3" fontId="0" fillId="2" borderId="4" xfId="0" applyNumberFormat="1" applyFill="1" applyBorder="1" applyAlignment="1" applyProtection="1">
      <alignment horizontal="right"/>
    </xf>
    <xf numFmtId="3" fontId="0" fillId="2" borderId="3" xfId="0" applyNumberFormat="1" applyFill="1" applyBorder="1" applyAlignment="1" applyProtection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3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3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2" xfId="0" applyNumberFormat="1" applyBorder="1" applyAlignment="1"/>
    <xf numFmtId="3" fontId="0" fillId="0" borderId="4" xfId="0" applyNumberFormat="1" applyBorder="1" applyAlignment="1"/>
    <xf numFmtId="3" fontId="0" fillId="0" borderId="3" xfId="0" applyNumberFormat="1" applyBorder="1" applyAlignment="1"/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2" xfId="0" applyNumberFormat="1" applyBorder="1" applyAlignment="1">
      <alignment horizontal="center"/>
    </xf>
    <xf numFmtId="177" fontId="0" fillId="0" borderId="2" xfId="0" applyNumberFormat="1" applyBorder="1" applyAlignment="1"/>
    <xf numFmtId="177" fontId="0" fillId="0" borderId="4" xfId="0" applyNumberFormat="1" applyBorder="1" applyAlignment="1"/>
    <xf numFmtId="177" fontId="0" fillId="0" borderId="3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B36" sqref="B36:I36"/>
    </sheetView>
  </sheetViews>
  <sheetFormatPr defaultRowHeight="18" x14ac:dyDescent="0.45"/>
  <cols>
    <col min="1" max="1" width="10.5" style="21" customWidth="1"/>
    <col min="2" max="2" width="4.19921875" style="21" customWidth="1"/>
    <col min="3" max="3" width="10.3984375" style="21" customWidth="1"/>
    <col min="4" max="4" width="3.5" style="21" customWidth="1"/>
    <col min="5" max="5" width="4" style="21" customWidth="1"/>
    <col min="6" max="6" width="5.5" style="21" customWidth="1"/>
    <col min="7" max="7" width="3" style="21" customWidth="1"/>
    <col min="8" max="8" width="5.19921875" style="21" customWidth="1"/>
    <col min="9" max="9" width="12.69921875" style="21" customWidth="1"/>
    <col min="10" max="10" width="2.69921875" style="21" customWidth="1"/>
    <col min="11" max="11" width="3.59765625" style="21" customWidth="1"/>
    <col min="12" max="12" width="6.8984375" style="21" customWidth="1"/>
    <col min="13" max="13" width="3.5" style="21" customWidth="1"/>
    <col min="14" max="14" width="4.59765625" style="21" customWidth="1"/>
    <col min="15" max="16384" width="8.796875" style="21"/>
  </cols>
  <sheetData>
    <row r="1" spans="1:14" x14ac:dyDescent="0.45">
      <c r="E1" s="38"/>
      <c r="F1" s="22" t="s">
        <v>31</v>
      </c>
      <c r="G1" s="23"/>
      <c r="H1" s="46" t="s">
        <v>30</v>
      </c>
      <c r="I1" s="47" t="s">
        <v>29</v>
      </c>
      <c r="J1" s="78"/>
      <c r="K1" s="79"/>
      <c r="L1" s="80"/>
      <c r="M1" s="39"/>
      <c r="N1" s="24"/>
    </row>
    <row r="2" spans="1:14" ht="16.95" customHeight="1" x14ac:dyDescent="0.45">
      <c r="E2" s="38"/>
      <c r="F2" s="40"/>
      <c r="G2" s="42"/>
      <c r="H2" s="43"/>
      <c r="I2" s="44" t="s">
        <v>39</v>
      </c>
      <c r="J2" s="93"/>
      <c r="K2" s="94"/>
      <c r="L2" s="95"/>
      <c r="M2" s="39"/>
      <c r="N2" s="24"/>
    </row>
    <row r="3" spans="1:14" x14ac:dyDescent="0.45">
      <c r="A3" s="21" t="s">
        <v>0</v>
      </c>
      <c r="F3" s="41"/>
      <c r="H3" s="41"/>
    </row>
    <row r="4" spans="1:14" ht="16.95" customHeight="1" x14ac:dyDescent="0.45">
      <c r="A4" s="25" t="s">
        <v>1</v>
      </c>
      <c r="B4" s="57" t="s">
        <v>2</v>
      </c>
      <c r="C4" s="58"/>
      <c r="D4" s="58"/>
      <c r="E4" s="58"/>
      <c r="F4" s="58"/>
      <c r="G4" s="58"/>
      <c r="H4" s="58"/>
      <c r="I4" s="59"/>
      <c r="J4" s="57" t="s">
        <v>25</v>
      </c>
      <c r="K4" s="58"/>
      <c r="L4" s="59"/>
      <c r="M4" s="26"/>
      <c r="N4" s="26"/>
    </row>
    <row r="5" spans="1:14" ht="16.95" customHeight="1" x14ac:dyDescent="0.45">
      <c r="A5" s="27">
        <v>45383</v>
      </c>
      <c r="B5" s="81" t="s">
        <v>38</v>
      </c>
      <c r="C5" s="82"/>
      <c r="D5" s="82"/>
      <c r="E5" s="82"/>
      <c r="F5" s="82"/>
      <c r="G5" s="82"/>
      <c r="H5" s="82"/>
      <c r="I5" s="83"/>
      <c r="J5" s="84">
        <v>0</v>
      </c>
      <c r="K5" s="85"/>
      <c r="L5" s="86"/>
      <c r="M5" s="26"/>
      <c r="N5" s="26"/>
    </row>
    <row r="6" spans="1:14" ht="16.95" customHeight="1" x14ac:dyDescent="0.45">
      <c r="A6" s="27"/>
      <c r="B6" s="73" t="s">
        <v>40</v>
      </c>
      <c r="C6" s="74"/>
      <c r="D6" s="74"/>
      <c r="E6" s="74"/>
      <c r="F6" s="74"/>
      <c r="G6" s="74"/>
      <c r="H6" s="74"/>
      <c r="I6" s="75"/>
      <c r="J6" s="87">
        <f>J1</f>
        <v>0</v>
      </c>
      <c r="K6" s="88"/>
      <c r="L6" s="89"/>
      <c r="M6" s="28"/>
      <c r="N6" s="28"/>
    </row>
    <row r="7" spans="1:14" ht="16.95" customHeight="1" x14ac:dyDescent="0.45">
      <c r="A7" s="27"/>
      <c r="B7" s="73" t="s">
        <v>23</v>
      </c>
      <c r="C7" s="74"/>
      <c r="D7" s="74"/>
      <c r="E7" s="74"/>
      <c r="F7" s="74"/>
      <c r="G7" s="74"/>
      <c r="H7" s="74"/>
      <c r="I7" s="75"/>
      <c r="J7" s="90">
        <f>MAX(IF(L43&lt;J1+J5+J9,0,IF(K40&gt;D31,K29+D31-J1-J5-J9,L43-J1-J5-J9)),0)</f>
        <v>0</v>
      </c>
      <c r="K7" s="91"/>
      <c r="L7" s="92"/>
      <c r="M7" s="28"/>
      <c r="N7" s="28"/>
    </row>
    <row r="8" spans="1:14" ht="16.95" customHeight="1" x14ac:dyDescent="0.45">
      <c r="A8" s="29"/>
      <c r="B8" s="73" t="s">
        <v>24</v>
      </c>
      <c r="C8" s="74"/>
      <c r="D8" s="74"/>
      <c r="E8" s="74"/>
      <c r="F8" s="74"/>
      <c r="G8" s="74"/>
      <c r="H8" s="74"/>
      <c r="I8" s="75"/>
      <c r="J8" s="90">
        <f>IF(K40&lt;D31,0,K40-D31)</f>
        <v>0</v>
      </c>
      <c r="K8" s="91"/>
      <c r="L8" s="92"/>
      <c r="M8" s="28"/>
      <c r="N8" s="28"/>
    </row>
    <row r="9" spans="1:14" ht="16.95" customHeight="1" x14ac:dyDescent="0.45">
      <c r="A9" s="27"/>
      <c r="B9" s="51"/>
      <c r="C9" s="52"/>
      <c r="D9" s="52"/>
      <c r="E9" s="52"/>
      <c r="F9" s="52"/>
      <c r="G9" s="52"/>
      <c r="H9" s="52"/>
      <c r="I9" s="53"/>
      <c r="J9" s="96"/>
      <c r="K9" s="97"/>
      <c r="L9" s="98"/>
      <c r="M9" s="30"/>
      <c r="N9" s="30"/>
    </row>
    <row r="10" spans="1:14" ht="16.95" customHeight="1" x14ac:dyDescent="0.45">
      <c r="A10" s="57" t="s">
        <v>6</v>
      </c>
      <c r="B10" s="58"/>
      <c r="C10" s="58"/>
      <c r="D10" s="58"/>
      <c r="E10" s="58"/>
      <c r="F10" s="58"/>
      <c r="G10" s="58"/>
      <c r="H10" s="58"/>
      <c r="I10" s="59"/>
      <c r="J10" s="99">
        <f>SUM(J5:J9)</f>
        <v>0</v>
      </c>
      <c r="K10" s="100"/>
      <c r="L10" s="101"/>
      <c r="M10" s="28"/>
      <c r="N10" s="28"/>
    </row>
    <row r="11" spans="1:14" ht="4.95" customHeight="1" x14ac:dyDescent="0.45"/>
    <row r="12" spans="1:14" x14ac:dyDescent="0.45">
      <c r="A12" s="21" t="s">
        <v>3</v>
      </c>
    </row>
    <row r="13" spans="1:14" x14ac:dyDescent="0.45">
      <c r="A13" s="21" t="s">
        <v>7</v>
      </c>
    </row>
    <row r="14" spans="1:14" ht="16.95" customHeight="1" x14ac:dyDescent="0.45">
      <c r="A14" s="25" t="s">
        <v>1</v>
      </c>
      <c r="B14" s="81" t="s">
        <v>2</v>
      </c>
      <c r="C14" s="82"/>
      <c r="D14" s="82"/>
      <c r="E14" s="82"/>
      <c r="F14" s="82"/>
      <c r="G14" s="82"/>
      <c r="H14" s="82"/>
      <c r="I14" s="83"/>
      <c r="J14" s="57" t="s">
        <v>4</v>
      </c>
      <c r="K14" s="58"/>
      <c r="L14" s="59"/>
      <c r="M14" s="55" t="s">
        <v>5</v>
      </c>
      <c r="N14" s="55"/>
    </row>
    <row r="15" spans="1:14" ht="16.95" customHeight="1" x14ac:dyDescent="0.45">
      <c r="A15" s="27"/>
      <c r="B15" s="66"/>
      <c r="C15" s="67"/>
      <c r="D15" s="67"/>
      <c r="E15" s="67"/>
      <c r="F15" s="67"/>
      <c r="G15" s="67"/>
      <c r="H15" s="67"/>
      <c r="I15" s="68"/>
      <c r="J15" s="63"/>
      <c r="K15" s="64"/>
      <c r="L15" s="65"/>
      <c r="M15" s="55"/>
      <c r="N15" s="55"/>
    </row>
    <row r="16" spans="1:14" ht="16.95" customHeight="1" x14ac:dyDescent="0.45">
      <c r="A16" s="27"/>
      <c r="B16" s="66"/>
      <c r="C16" s="67"/>
      <c r="D16" s="67"/>
      <c r="E16" s="67"/>
      <c r="F16" s="67"/>
      <c r="G16" s="67"/>
      <c r="H16" s="67"/>
      <c r="I16" s="68"/>
      <c r="J16" s="63"/>
      <c r="K16" s="64"/>
      <c r="L16" s="65"/>
      <c r="M16" s="55"/>
      <c r="N16" s="55"/>
    </row>
    <row r="17" spans="1:15" ht="16.95" customHeight="1" x14ac:dyDescent="0.45">
      <c r="A17" s="27"/>
      <c r="B17" s="66"/>
      <c r="C17" s="67"/>
      <c r="D17" s="67"/>
      <c r="E17" s="67"/>
      <c r="F17" s="67"/>
      <c r="G17" s="67"/>
      <c r="H17" s="67"/>
      <c r="I17" s="68"/>
      <c r="J17" s="63"/>
      <c r="K17" s="64"/>
      <c r="L17" s="65"/>
      <c r="M17" s="55"/>
      <c r="N17" s="55"/>
    </row>
    <row r="18" spans="1:15" ht="16.95" customHeight="1" x14ac:dyDescent="0.45">
      <c r="A18" s="27"/>
      <c r="B18" s="66"/>
      <c r="C18" s="67"/>
      <c r="D18" s="67"/>
      <c r="E18" s="67"/>
      <c r="F18" s="67"/>
      <c r="G18" s="67"/>
      <c r="H18" s="67"/>
      <c r="I18" s="68"/>
      <c r="J18" s="63"/>
      <c r="K18" s="64"/>
      <c r="L18" s="65"/>
      <c r="M18" s="55"/>
      <c r="N18" s="55"/>
    </row>
    <row r="19" spans="1:15" ht="16.95" customHeight="1" x14ac:dyDescent="0.45">
      <c r="A19" s="27"/>
      <c r="B19" s="66"/>
      <c r="C19" s="67"/>
      <c r="D19" s="67"/>
      <c r="E19" s="67"/>
      <c r="F19" s="67"/>
      <c r="G19" s="67"/>
      <c r="H19" s="67"/>
      <c r="I19" s="68"/>
      <c r="J19" s="63"/>
      <c r="K19" s="64"/>
      <c r="L19" s="65"/>
      <c r="M19" s="55"/>
      <c r="N19" s="55"/>
    </row>
    <row r="20" spans="1:15" ht="16.95" customHeight="1" x14ac:dyDescent="0.45">
      <c r="A20" s="27"/>
      <c r="B20" s="66"/>
      <c r="C20" s="67"/>
      <c r="D20" s="67"/>
      <c r="E20" s="67"/>
      <c r="F20" s="67"/>
      <c r="G20" s="67"/>
      <c r="H20" s="67"/>
      <c r="I20" s="68"/>
      <c r="J20" s="63"/>
      <c r="K20" s="64"/>
      <c r="L20" s="65"/>
      <c r="M20" s="55"/>
      <c r="N20" s="55"/>
      <c r="O20" s="31"/>
    </row>
    <row r="21" spans="1:15" ht="16.95" customHeight="1" x14ac:dyDescent="0.45">
      <c r="A21" s="25"/>
      <c r="B21" s="51"/>
      <c r="C21" s="52"/>
      <c r="D21" s="52"/>
      <c r="E21" s="52"/>
      <c r="F21" s="52"/>
      <c r="G21" s="52"/>
      <c r="H21" s="52"/>
      <c r="I21" s="53"/>
      <c r="J21" s="63"/>
      <c r="K21" s="64"/>
      <c r="L21" s="65"/>
      <c r="M21" s="71"/>
      <c r="N21" s="72"/>
    </row>
    <row r="22" spans="1:15" ht="16.95" customHeight="1" x14ac:dyDescent="0.45">
      <c r="A22" s="25"/>
      <c r="B22" s="51"/>
      <c r="C22" s="52"/>
      <c r="D22" s="52"/>
      <c r="E22" s="52"/>
      <c r="F22" s="52"/>
      <c r="G22" s="52"/>
      <c r="H22" s="52"/>
      <c r="I22" s="53"/>
      <c r="J22" s="63"/>
      <c r="K22" s="64"/>
      <c r="L22" s="65"/>
      <c r="M22" s="54"/>
      <c r="N22" s="54"/>
    </row>
    <row r="23" spans="1:15" ht="16.95" customHeight="1" x14ac:dyDescent="0.45">
      <c r="A23" s="25"/>
      <c r="B23" s="51"/>
      <c r="C23" s="52"/>
      <c r="D23" s="52"/>
      <c r="E23" s="52"/>
      <c r="F23" s="52"/>
      <c r="G23" s="52"/>
      <c r="H23" s="52"/>
      <c r="I23" s="53"/>
      <c r="J23" s="63"/>
      <c r="K23" s="64"/>
      <c r="L23" s="65"/>
      <c r="M23" s="54"/>
      <c r="N23" s="54"/>
    </row>
    <row r="24" spans="1:15" ht="16.95" customHeight="1" x14ac:dyDescent="0.45">
      <c r="A24" s="25"/>
      <c r="B24" s="51"/>
      <c r="C24" s="52"/>
      <c r="D24" s="52"/>
      <c r="E24" s="52"/>
      <c r="F24" s="52"/>
      <c r="G24" s="52"/>
      <c r="H24" s="52"/>
      <c r="I24" s="53"/>
      <c r="J24" s="63"/>
      <c r="K24" s="64"/>
      <c r="L24" s="65"/>
      <c r="M24" s="54"/>
      <c r="N24" s="54"/>
    </row>
    <row r="25" spans="1:15" ht="16.95" customHeight="1" x14ac:dyDescent="0.45">
      <c r="A25" s="25"/>
      <c r="B25" s="51"/>
      <c r="C25" s="52"/>
      <c r="D25" s="52"/>
      <c r="E25" s="52"/>
      <c r="F25" s="52"/>
      <c r="G25" s="52"/>
      <c r="H25" s="52"/>
      <c r="I25" s="53"/>
      <c r="J25" s="63"/>
      <c r="K25" s="64"/>
      <c r="L25" s="65"/>
      <c r="M25" s="54"/>
      <c r="N25" s="54"/>
    </row>
    <row r="26" spans="1:15" ht="16.95" customHeight="1" x14ac:dyDescent="0.45">
      <c r="A26" s="25"/>
      <c r="B26" s="51"/>
      <c r="C26" s="52"/>
      <c r="D26" s="52"/>
      <c r="E26" s="52"/>
      <c r="F26" s="52"/>
      <c r="G26" s="52"/>
      <c r="H26" s="52"/>
      <c r="I26" s="53"/>
      <c r="J26" s="63"/>
      <c r="K26" s="64"/>
      <c r="L26" s="65"/>
      <c r="M26" s="54"/>
      <c r="N26" s="54"/>
    </row>
    <row r="27" spans="1:15" ht="16.95" customHeight="1" x14ac:dyDescent="0.45">
      <c r="A27" s="25"/>
      <c r="B27" s="51"/>
      <c r="C27" s="52"/>
      <c r="D27" s="52"/>
      <c r="E27" s="52"/>
      <c r="F27" s="52"/>
      <c r="G27" s="52"/>
      <c r="H27" s="52"/>
      <c r="I27" s="53"/>
      <c r="J27" s="63"/>
      <c r="K27" s="64"/>
      <c r="L27" s="65"/>
      <c r="M27" s="54"/>
      <c r="N27" s="54"/>
    </row>
    <row r="28" spans="1:15" ht="16.95" customHeight="1" x14ac:dyDescent="0.45">
      <c r="A28" s="25"/>
      <c r="B28" s="51"/>
      <c r="C28" s="52"/>
      <c r="D28" s="52"/>
      <c r="E28" s="52"/>
      <c r="F28" s="52"/>
      <c r="G28" s="52"/>
      <c r="H28" s="52"/>
      <c r="I28" s="53"/>
      <c r="J28" s="63"/>
      <c r="K28" s="64"/>
      <c r="L28" s="65"/>
      <c r="M28" s="54"/>
      <c r="N28" s="54"/>
    </row>
    <row r="29" spans="1:15" ht="16.95" customHeight="1" x14ac:dyDescent="0.45">
      <c r="A29" s="57" t="s">
        <v>6</v>
      </c>
      <c r="B29" s="58"/>
      <c r="C29" s="58"/>
      <c r="D29" s="58"/>
      <c r="E29" s="58"/>
      <c r="F29" s="58"/>
      <c r="G29" s="58"/>
      <c r="H29" s="58"/>
      <c r="I29" s="59"/>
      <c r="J29" s="22" t="s">
        <v>9</v>
      </c>
      <c r="K29" s="69">
        <f>SUM(J15:J28)</f>
        <v>0</v>
      </c>
      <c r="L29" s="69"/>
      <c r="M29" s="61"/>
      <c r="N29" s="62"/>
      <c r="O29" s="26"/>
    </row>
    <row r="30" spans="1:15" ht="4.95" customHeight="1" x14ac:dyDescent="0.45">
      <c r="J30" s="26"/>
      <c r="L30" s="50"/>
      <c r="N30" s="26"/>
    </row>
    <row r="31" spans="1:15" x14ac:dyDescent="0.45">
      <c r="A31" s="21" t="s">
        <v>8</v>
      </c>
      <c r="B31" s="32" t="s">
        <v>13</v>
      </c>
      <c r="C31" s="21" t="s">
        <v>19</v>
      </c>
      <c r="D31" s="70">
        <f>(J1-J2)*0.2</f>
        <v>0</v>
      </c>
      <c r="E31" s="70"/>
      <c r="F31" s="21" t="s">
        <v>18</v>
      </c>
      <c r="G31" s="36" t="s">
        <v>37</v>
      </c>
      <c r="J31" s="26"/>
    </row>
    <row r="32" spans="1:15" ht="16.95" customHeight="1" x14ac:dyDescent="0.45">
      <c r="A32" s="25" t="s">
        <v>1</v>
      </c>
      <c r="B32" s="57" t="s">
        <v>2</v>
      </c>
      <c r="C32" s="58"/>
      <c r="D32" s="58"/>
      <c r="E32" s="58"/>
      <c r="F32" s="58"/>
      <c r="G32" s="58"/>
      <c r="H32" s="58"/>
      <c r="I32" s="59"/>
      <c r="J32" s="57" t="s">
        <v>27</v>
      </c>
      <c r="K32" s="58"/>
      <c r="L32" s="59"/>
      <c r="M32" s="55" t="s">
        <v>5</v>
      </c>
      <c r="N32" s="55"/>
    </row>
    <row r="33" spans="1:15" ht="16.95" customHeight="1" x14ac:dyDescent="0.45">
      <c r="A33" s="27"/>
      <c r="B33" s="66"/>
      <c r="C33" s="67"/>
      <c r="D33" s="67"/>
      <c r="E33" s="67"/>
      <c r="F33" s="67"/>
      <c r="G33" s="67"/>
      <c r="H33" s="67"/>
      <c r="I33" s="68"/>
      <c r="J33" s="63"/>
      <c r="K33" s="64"/>
      <c r="L33" s="65"/>
      <c r="M33" s="55"/>
      <c r="N33" s="55"/>
    </row>
    <row r="34" spans="1:15" ht="16.95" customHeight="1" x14ac:dyDescent="0.45">
      <c r="A34" s="27"/>
      <c r="B34" s="66"/>
      <c r="C34" s="67"/>
      <c r="D34" s="67"/>
      <c r="E34" s="67"/>
      <c r="F34" s="67"/>
      <c r="G34" s="67"/>
      <c r="H34" s="67"/>
      <c r="I34" s="68"/>
      <c r="J34" s="63"/>
      <c r="K34" s="64"/>
      <c r="L34" s="65"/>
      <c r="M34" s="55"/>
      <c r="N34" s="55"/>
    </row>
    <row r="35" spans="1:15" ht="16.95" customHeight="1" x14ac:dyDescent="0.45">
      <c r="A35" s="49"/>
      <c r="B35" s="66"/>
      <c r="C35" s="67"/>
      <c r="D35" s="67"/>
      <c r="E35" s="67"/>
      <c r="F35" s="67"/>
      <c r="G35" s="67"/>
      <c r="H35" s="67"/>
      <c r="I35" s="68"/>
      <c r="J35" s="63"/>
      <c r="K35" s="64"/>
      <c r="L35" s="65"/>
      <c r="M35" s="55"/>
      <c r="N35" s="55"/>
    </row>
    <row r="36" spans="1:15" ht="16.95" customHeight="1" x14ac:dyDescent="0.45">
      <c r="A36" s="25"/>
      <c r="B36" s="51"/>
      <c r="C36" s="52"/>
      <c r="D36" s="52"/>
      <c r="E36" s="52"/>
      <c r="F36" s="52"/>
      <c r="G36" s="52"/>
      <c r="H36" s="52"/>
      <c r="I36" s="53"/>
      <c r="J36" s="63"/>
      <c r="K36" s="64"/>
      <c r="L36" s="65"/>
      <c r="M36" s="54"/>
      <c r="N36" s="54"/>
    </row>
    <row r="37" spans="1:15" ht="16.95" customHeight="1" x14ac:dyDescent="0.45">
      <c r="A37" s="25"/>
      <c r="B37" s="51"/>
      <c r="C37" s="52"/>
      <c r="D37" s="52"/>
      <c r="E37" s="52"/>
      <c r="F37" s="52"/>
      <c r="G37" s="52"/>
      <c r="H37" s="52"/>
      <c r="I37" s="53"/>
      <c r="J37" s="63"/>
      <c r="K37" s="64"/>
      <c r="L37" s="65"/>
      <c r="M37" s="54"/>
      <c r="N37" s="54"/>
    </row>
    <row r="38" spans="1:15" ht="16.95" customHeight="1" x14ac:dyDescent="0.45">
      <c r="A38" s="25"/>
      <c r="B38" s="51"/>
      <c r="C38" s="52"/>
      <c r="D38" s="52"/>
      <c r="E38" s="52"/>
      <c r="F38" s="52"/>
      <c r="G38" s="52"/>
      <c r="H38" s="52"/>
      <c r="I38" s="53"/>
      <c r="J38" s="63"/>
      <c r="K38" s="64"/>
      <c r="L38" s="65"/>
      <c r="M38" s="54"/>
      <c r="N38" s="54"/>
    </row>
    <row r="39" spans="1:15" ht="16.95" customHeight="1" x14ac:dyDescent="0.45">
      <c r="A39" s="25"/>
      <c r="B39" s="51"/>
      <c r="C39" s="52"/>
      <c r="D39" s="52"/>
      <c r="E39" s="52"/>
      <c r="F39" s="52"/>
      <c r="G39" s="52"/>
      <c r="H39" s="52"/>
      <c r="I39" s="53"/>
      <c r="J39" s="63"/>
      <c r="K39" s="64"/>
      <c r="L39" s="65"/>
      <c r="M39" s="54"/>
      <c r="N39" s="54"/>
    </row>
    <row r="40" spans="1:15" ht="16.95" customHeight="1" x14ac:dyDescent="0.45">
      <c r="A40" s="57" t="s">
        <v>6</v>
      </c>
      <c r="B40" s="58"/>
      <c r="C40" s="58"/>
      <c r="D40" s="58"/>
      <c r="E40" s="58"/>
      <c r="F40" s="58"/>
      <c r="G40" s="58"/>
      <c r="H40" s="58"/>
      <c r="I40" s="59"/>
      <c r="J40" s="22" t="s">
        <v>10</v>
      </c>
      <c r="K40" s="60">
        <f>SUM(J33:J39)</f>
        <v>0</v>
      </c>
      <c r="L40" s="60"/>
      <c r="M40" s="61"/>
      <c r="N40" s="62"/>
      <c r="O40" s="26"/>
    </row>
    <row r="41" spans="1:15" ht="4.95" customHeight="1" x14ac:dyDescent="0.45">
      <c r="A41" s="30"/>
      <c r="B41" s="30"/>
      <c r="C41" s="30"/>
      <c r="D41" s="30"/>
      <c r="E41" s="30"/>
      <c r="F41" s="30"/>
      <c r="G41" s="30"/>
      <c r="H41" s="30"/>
      <c r="I41" s="45"/>
      <c r="J41" s="33"/>
      <c r="K41" s="48"/>
      <c r="L41" s="48"/>
      <c r="M41" s="34"/>
      <c r="N41" s="34"/>
    </row>
    <row r="42" spans="1:15" ht="19.8" x14ac:dyDescent="0.5">
      <c r="A42" s="21" t="str">
        <f>IF(L43=J10,"",J10-L43&amp;"円の返還金が生じます。")</f>
        <v/>
      </c>
      <c r="B42" s="35"/>
      <c r="C42" s="35"/>
      <c r="I42" s="55" t="s">
        <v>28</v>
      </c>
      <c r="J42" s="55"/>
      <c r="K42" s="55"/>
      <c r="L42" s="55" t="s">
        <v>36</v>
      </c>
      <c r="M42" s="55"/>
      <c r="N42" s="55"/>
    </row>
    <row r="43" spans="1:15" x14ac:dyDescent="0.45">
      <c r="A43" s="76" t="s">
        <v>41</v>
      </c>
      <c r="B43" s="76"/>
      <c r="C43" s="76"/>
      <c r="D43" s="76"/>
      <c r="E43" s="76"/>
      <c r="F43" s="76"/>
      <c r="G43" s="76"/>
      <c r="H43" s="77"/>
      <c r="I43" s="55" t="s">
        <v>26</v>
      </c>
      <c r="J43" s="55"/>
      <c r="K43" s="55"/>
      <c r="L43" s="56">
        <f>K29+K40</f>
        <v>0</v>
      </c>
      <c r="M43" s="56"/>
      <c r="N43" s="56"/>
    </row>
  </sheetData>
  <sheetProtection sheet="1" objects="1" scenarios="1"/>
  <mergeCells count="97">
    <mergeCell ref="A43:H43"/>
    <mergeCell ref="B7:I7"/>
    <mergeCell ref="J1:L1"/>
    <mergeCell ref="B4:I4"/>
    <mergeCell ref="J4:L4"/>
    <mergeCell ref="B6:I6"/>
    <mergeCell ref="B5:I5"/>
    <mergeCell ref="J5:L5"/>
    <mergeCell ref="J6:L6"/>
    <mergeCell ref="J7:L7"/>
    <mergeCell ref="J2:L2"/>
    <mergeCell ref="J8:L8"/>
    <mergeCell ref="J9:L9"/>
    <mergeCell ref="J10:L10"/>
    <mergeCell ref="B14:I14"/>
    <mergeCell ref="J14:L14"/>
    <mergeCell ref="B8:I8"/>
    <mergeCell ref="B9:I9"/>
    <mergeCell ref="A10:I10"/>
    <mergeCell ref="M14:N14"/>
    <mergeCell ref="B15:I15"/>
    <mergeCell ref="M15:N15"/>
    <mergeCell ref="J15:L15"/>
    <mergeCell ref="B16:I16"/>
    <mergeCell ref="M16:N16"/>
    <mergeCell ref="B17:I17"/>
    <mergeCell ref="M17:N17"/>
    <mergeCell ref="J16:L16"/>
    <mergeCell ref="J17:L17"/>
    <mergeCell ref="B18:I18"/>
    <mergeCell ref="M18:N18"/>
    <mergeCell ref="B19:I19"/>
    <mergeCell ref="M19:N19"/>
    <mergeCell ref="J18:L18"/>
    <mergeCell ref="J19:L19"/>
    <mergeCell ref="B20:I20"/>
    <mergeCell ref="M20:N20"/>
    <mergeCell ref="B22:I22"/>
    <mergeCell ref="M22:N22"/>
    <mergeCell ref="B21:I21"/>
    <mergeCell ref="M21:N21"/>
    <mergeCell ref="J20:L20"/>
    <mergeCell ref="J21:L21"/>
    <mergeCell ref="J22:L22"/>
    <mergeCell ref="B23:I23"/>
    <mergeCell ref="M23:N23"/>
    <mergeCell ref="B24:I24"/>
    <mergeCell ref="M24:N24"/>
    <mergeCell ref="J23:L23"/>
    <mergeCell ref="J24:L24"/>
    <mergeCell ref="B25:I25"/>
    <mergeCell ref="M25:N25"/>
    <mergeCell ref="B26:I26"/>
    <mergeCell ref="M26:N26"/>
    <mergeCell ref="J25:L25"/>
    <mergeCell ref="J26:L26"/>
    <mergeCell ref="B27:I27"/>
    <mergeCell ref="M27:N27"/>
    <mergeCell ref="B28:I28"/>
    <mergeCell ref="M28:N28"/>
    <mergeCell ref="J27:L27"/>
    <mergeCell ref="J28:L28"/>
    <mergeCell ref="A29:I29"/>
    <mergeCell ref="K29:L29"/>
    <mergeCell ref="M29:N29"/>
    <mergeCell ref="D31:E31"/>
    <mergeCell ref="B32:I32"/>
    <mergeCell ref="J32:L32"/>
    <mergeCell ref="M32:N32"/>
    <mergeCell ref="B33:I33"/>
    <mergeCell ref="M33:N33"/>
    <mergeCell ref="B34:I34"/>
    <mergeCell ref="M34:N34"/>
    <mergeCell ref="J33:L33"/>
    <mergeCell ref="J34:L34"/>
    <mergeCell ref="B35:I35"/>
    <mergeCell ref="M35:N35"/>
    <mergeCell ref="B36:I36"/>
    <mergeCell ref="M36:N36"/>
    <mergeCell ref="J35:L35"/>
    <mergeCell ref="J36:L36"/>
    <mergeCell ref="B37:I37"/>
    <mergeCell ref="M37:N37"/>
    <mergeCell ref="I43:K43"/>
    <mergeCell ref="L43:N43"/>
    <mergeCell ref="B38:I38"/>
    <mergeCell ref="M38:N38"/>
    <mergeCell ref="B39:I39"/>
    <mergeCell ref="M39:N39"/>
    <mergeCell ref="A40:I40"/>
    <mergeCell ref="K40:L40"/>
    <mergeCell ref="M40:N40"/>
    <mergeCell ref="I42:K42"/>
    <mergeCell ref="L42:N42"/>
    <mergeCell ref="J37:L37"/>
    <mergeCell ref="J38:L38"/>
    <mergeCell ref="J39:L3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&amp;C消防団運営交付金収支明細書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31" workbookViewId="0">
      <selection activeCell="B37" sqref="B37:I37"/>
    </sheetView>
  </sheetViews>
  <sheetFormatPr defaultRowHeight="18" x14ac:dyDescent="0.45"/>
  <cols>
    <col min="1" max="1" width="10.5" customWidth="1"/>
    <col min="2" max="2" width="2.796875" customWidth="1"/>
    <col min="3" max="3" width="10.3984375" bestFit="1" customWidth="1"/>
    <col min="4" max="4" width="3.5" customWidth="1"/>
    <col min="5" max="5" width="4" customWidth="1"/>
    <col min="6" max="6" width="5.5" customWidth="1"/>
    <col min="7" max="7" width="4.69921875" customWidth="1"/>
    <col min="8" max="8" width="4.796875" customWidth="1"/>
    <col min="9" max="9" width="12.69921875" customWidth="1"/>
    <col min="10" max="10" width="2.69921875" customWidth="1"/>
    <col min="11" max="11" width="3.59765625" customWidth="1"/>
    <col min="12" max="12" width="6.8984375" customWidth="1"/>
    <col min="13" max="13" width="3.5" customWidth="1"/>
    <col min="14" max="14" width="4.59765625" customWidth="1"/>
  </cols>
  <sheetData>
    <row r="1" spans="1:14" ht="19.8" x14ac:dyDescent="0.5">
      <c r="A1" s="37"/>
      <c r="E1" s="17"/>
      <c r="F1" s="11" t="s">
        <v>31</v>
      </c>
      <c r="G1" s="12" t="s">
        <v>32</v>
      </c>
      <c r="H1" s="14" t="s">
        <v>30</v>
      </c>
      <c r="I1" s="13" t="s">
        <v>29</v>
      </c>
      <c r="J1" s="128">
        <v>200000</v>
      </c>
      <c r="K1" s="107"/>
      <c r="L1" s="114"/>
      <c r="M1" s="16"/>
      <c r="N1" s="7"/>
    </row>
    <row r="2" spans="1:14" s="21" customFormat="1" ht="16.95" customHeight="1" x14ac:dyDescent="0.45">
      <c r="E2" s="38"/>
      <c r="F2" s="40"/>
      <c r="G2" s="42"/>
      <c r="H2" s="43"/>
      <c r="I2" s="44" t="s">
        <v>39</v>
      </c>
      <c r="J2" s="93">
        <v>0</v>
      </c>
      <c r="K2" s="94"/>
      <c r="L2" s="95"/>
      <c r="M2" s="39"/>
      <c r="N2" s="24"/>
    </row>
    <row r="3" spans="1:14" x14ac:dyDescent="0.45">
      <c r="A3" t="s">
        <v>0</v>
      </c>
    </row>
    <row r="4" spans="1:14" x14ac:dyDescent="0.45">
      <c r="A4" s="1" t="s">
        <v>1</v>
      </c>
      <c r="B4" s="104" t="s">
        <v>2</v>
      </c>
      <c r="C4" s="105"/>
      <c r="D4" s="105"/>
      <c r="E4" s="105"/>
      <c r="F4" s="105"/>
      <c r="G4" s="105"/>
      <c r="H4" s="105"/>
      <c r="I4" s="106"/>
      <c r="J4" s="104" t="s">
        <v>25</v>
      </c>
      <c r="K4" s="105"/>
      <c r="L4" s="106"/>
      <c r="M4" s="2"/>
      <c r="N4" s="2"/>
    </row>
    <row r="5" spans="1:14" x14ac:dyDescent="0.45">
      <c r="A5" s="4">
        <v>45383</v>
      </c>
      <c r="B5" s="119" t="s">
        <v>38</v>
      </c>
      <c r="C5" s="120"/>
      <c r="D5" s="120"/>
      <c r="E5" s="120"/>
      <c r="F5" s="120"/>
      <c r="G5" s="120"/>
      <c r="H5" s="120"/>
      <c r="I5" s="121"/>
      <c r="J5" s="129">
        <v>10000</v>
      </c>
      <c r="K5" s="130"/>
      <c r="L5" s="131"/>
      <c r="M5" s="2"/>
      <c r="N5" s="2"/>
    </row>
    <row r="6" spans="1:14" x14ac:dyDescent="0.45">
      <c r="A6" s="4">
        <v>45412</v>
      </c>
      <c r="B6" s="115" t="s">
        <v>11</v>
      </c>
      <c r="C6" s="116"/>
      <c r="D6" s="116"/>
      <c r="E6" s="116"/>
      <c r="F6" s="116"/>
      <c r="G6" s="116"/>
      <c r="H6" s="116"/>
      <c r="I6" s="117"/>
      <c r="J6" s="129">
        <v>200000</v>
      </c>
      <c r="K6" s="130"/>
      <c r="L6" s="131"/>
      <c r="M6" s="8"/>
      <c r="N6" s="8"/>
    </row>
    <row r="7" spans="1:14" x14ac:dyDescent="0.45">
      <c r="A7" s="4">
        <v>45579</v>
      </c>
      <c r="B7" s="115" t="s">
        <v>23</v>
      </c>
      <c r="C7" s="116"/>
      <c r="D7" s="116"/>
      <c r="E7" s="116"/>
      <c r="F7" s="116"/>
      <c r="G7" s="116"/>
      <c r="H7" s="116"/>
      <c r="I7" s="117"/>
      <c r="J7" s="122">
        <f>MAX(IF(L41&lt;J1+J5,0,IF(K38&gt;D30,K28+D30-J1-J5,L41-J1-J5)),0)</f>
        <v>11522</v>
      </c>
      <c r="K7" s="123"/>
      <c r="L7" s="124"/>
      <c r="M7" s="8"/>
      <c r="N7" s="8"/>
    </row>
    <row r="8" spans="1:14" x14ac:dyDescent="0.45">
      <c r="A8" s="6">
        <v>45568</v>
      </c>
      <c r="B8" s="115" t="s">
        <v>24</v>
      </c>
      <c r="C8" s="116"/>
      <c r="D8" s="116"/>
      <c r="E8" s="116"/>
      <c r="F8" s="116"/>
      <c r="G8" s="116"/>
      <c r="H8" s="116"/>
      <c r="I8" s="117"/>
      <c r="J8" s="122">
        <f>IF(K38&lt;D30,0,K38-D30)</f>
        <v>14256</v>
      </c>
      <c r="K8" s="123"/>
      <c r="L8" s="124"/>
      <c r="M8" s="8"/>
      <c r="N8" s="8"/>
    </row>
    <row r="9" spans="1:14" x14ac:dyDescent="0.45">
      <c r="A9" s="4"/>
      <c r="B9" s="111"/>
      <c r="C9" s="112"/>
      <c r="D9" s="112"/>
      <c r="E9" s="112"/>
      <c r="F9" s="112"/>
      <c r="G9" s="112"/>
      <c r="H9" s="112"/>
      <c r="I9" s="113"/>
      <c r="J9" s="104"/>
      <c r="K9" s="105"/>
      <c r="L9" s="106"/>
      <c r="M9" s="9"/>
      <c r="N9" s="9"/>
    </row>
    <row r="10" spans="1:14" x14ac:dyDescent="0.45">
      <c r="A10" s="104" t="s">
        <v>6</v>
      </c>
      <c r="B10" s="105"/>
      <c r="C10" s="105"/>
      <c r="D10" s="105"/>
      <c r="E10" s="105"/>
      <c r="F10" s="105"/>
      <c r="G10" s="105"/>
      <c r="H10" s="105"/>
      <c r="I10" s="106"/>
      <c r="J10" s="125">
        <f>SUM(J5:J8)</f>
        <v>235778</v>
      </c>
      <c r="K10" s="126"/>
      <c r="L10" s="127"/>
      <c r="M10" s="8"/>
      <c r="N10" s="8"/>
    </row>
    <row r="11" spans="1:14" ht="4.95" customHeight="1" x14ac:dyDescent="0.45"/>
    <row r="12" spans="1:14" x14ac:dyDescent="0.45">
      <c r="A12" t="s">
        <v>3</v>
      </c>
    </row>
    <row r="13" spans="1:14" x14ac:dyDescent="0.45">
      <c r="A13" t="s">
        <v>7</v>
      </c>
    </row>
    <row r="14" spans="1:14" x14ac:dyDescent="0.45">
      <c r="A14" s="1" t="s">
        <v>1</v>
      </c>
      <c r="B14" s="119" t="s">
        <v>2</v>
      </c>
      <c r="C14" s="120"/>
      <c r="D14" s="120"/>
      <c r="E14" s="120"/>
      <c r="F14" s="120"/>
      <c r="G14" s="120"/>
      <c r="H14" s="120"/>
      <c r="I14" s="121"/>
      <c r="J14" s="104" t="s">
        <v>4</v>
      </c>
      <c r="K14" s="105"/>
      <c r="L14" s="106"/>
      <c r="M14" s="102" t="s">
        <v>5</v>
      </c>
      <c r="N14" s="102"/>
    </row>
    <row r="15" spans="1:14" x14ac:dyDescent="0.45">
      <c r="A15" s="4">
        <v>45390</v>
      </c>
      <c r="B15" s="115" t="s">
        <v>14</v>
      </c>
      <c r="C15" s="116"/>
      <c r="D15" s="116"/>
      <c r="E15" s="116"/>
      <c r="F15" s="116"/>
      <c r="G15" s="116"/>
      <c r="H15" s="116"/>
      <c r="I15" s="117"/>
      <c r="J15" s="3"/>
      <c r="K15" s="107">
        <v>24000</v>
      </c>
      <c r="L15" s="114"/>
      <c r="M15" s="102">
        <v>1</v>
      </c>
      <c r="N15" s="102"/>
    </row>
    <row r="16" spans="1:14" x14ac:dyDescent="0.45">
      <c r="A16" s="4">
        <v>45402</v>
      </c>
      <c r="B16" s="115" t="s">
        <v>16</v>
      </c>
      <c r="C16" s="116"/>
      <c r="D16" s="116"/>
      <c r="E16" s="116"/>
      <c r="F16" s="116"/>
      <c r="G16" s="116"/>
      <c r="H16" s="116"/>
      <c r="I16" s="117"/>
      <c r="J16" s="3"/>
      <c r="K16" s="107">
        <v>14960</v>
      </c>
      <c r="L16" s="114"/>
      <c r="M16" s="102">
        <v>2</v>
      </c>
      <c r="N16" s="102"/>
    </row>
    <row r="17" spans="1:15" x14ac:dyDescent="0.45">
      <c r="A17" s="4">
        <v>45453</v>
      </c>
      <c r="B17" s="115" t="s">
        <v>17</v>
      </c>
      <c r="C17" s="116"/>
      <c r="D17" s="116"/>
      <c r="E17" s="116"/>
      <c r="F17" s="116"/>
      <c r="G17" s="116"/>
      <c r="H17" s="116"/>
      <c r="I17" s="117"/>
      <c r="J17" s="3"/>
      <c r="K17" s="107">
        <v>31000</v>
      </c>
      <c r="L17" s="114"/>
      <c r="M17" s="102">
        <v>3</v>
      </c>
      <c r="N17" s="102"/>
    </row>
    <row r="18" spans="1:15" x14ac:dyDescent="0.45">
      <c r="A18" s="4">
        <v>45453</v>
      </c>
      <c r="B18" s="115" t="s">
        <v>33</v>
      </c>
      <c r="C18" s="116"/>
      <c r="D18" s="116"/>
      <c r="E18" s="116"/>
      <c r="F18" s="116"/>
      <c r="G18" s="116"/>
      <c r="H18" s="116"/>
      <c r="I18" s="117"/>
      <c r="J18" s="3"/>
      <c r="K18" s="107">
        <v>5122</v>
      </c>
      <c r="L18" s="114"/>
      <c r="M18" s="102">
        <v>4</v>
      </c>
      <c r="N18" s="102"/>
    </row>
    <row r="19" spans="1:15" x14ac:dyDescent="0.45">
      <c r="A19" s="4">
        <v>45518</v>
      </c>
      <c r="B19" s="115" t="s">
        <v>15</v>
      </c>
      <c r="C19" s="116"/>
      <c r="D19" s="116"/>
      <c r="E19" s="116"/>
      <c r="F19" s="116"/>
      <c r="G19" s="116"/>
      <c r="H19" s="116"/>
      <c r="I19" s="117"/>
      <c r="J19" s="3"/>
      <c r="K19" s="107">
        <v>77300</v>
      </c>
      <c r="L19" s="114"/>
      <c r="M19" s="102">
        <v>5</v>
      </c>
      <c r="N19" s="102"/>
    </row>
    <row r="20" spans="1:15" x14ac:dyDescent="0.45">
      <c r="A20" s="4">
        <v>45575</v>
      </c>
      <c r="B20" s="115" t="s">
        <v>34</v>
      </c>
      <c r="C20" s="116"/>
      <c r="D20" s="116"/>
      <c r="E20" s="116"/>
      <c r="F20" s="116"/>
      <c r="G20" s="116"/>
      <c r="H20" s="116"/>
      <c r="I20" s="117"/>
      <c r="J20" s="3"/>
      <c r="K20" s="107">
        <v>29140</v>
      </c>
      <c r="L20" s="114"/>
      <c r="M20" s="102">
        <v>6</v>
      </c>
      <c r="N20" s="102"/>
      <c r="O20" s="10"/>
    </row>
    <row r="21" spans="1:15" x14ac:dyDescent="0.45">
      <c r="A21" s="4"/>
      <c r="B21" s="111"/>
      <c r="C21" s="112"/>
      <c r="D21" s="112"/>
      <c r="E21" s="112"/>
      <c r="F21" s="112"/>
      <c r="G21" s="112"/>
      <c r="H21" s="112"/>
      <c r="I21" s="113"/>
      <c r="J21" s="3"/>
      <c r="K21" s="107"/>
      <c r="L21" s="114"/>
      <c r="M21" s="103"/>
      <c r="N21" s="103"/>
    </row>
    <row r="22" spans="1:15" x14ac:dyDescent="0.45">
      <c r="A22" s="1"/>
      <c r="B22" s="111"/>
      <c r="C22" s="112"/>
      <c r="D22" s="112"/>
      <c r="E22" s="112"/>
      <c r="F22" s="112"/>
      <c r="G22" s="112"/>
      <c r="H22" s="112"/>
      <c r="I22" s="113"/>
      <c r="J22" s="3"/>
      <c r="K22" s="107"/>
      <c r="L22" s="114"/>
      <c r="M22" s="103"/>
      <c r="N22" s="103"/>
    </row>
    <row r="23" spans="1:15" x14ac:dyDescent="0.45">
      <c r="A23" s="1"/>
      <c r="B23" s="111"/>
      <c r="C23" s="112"/>
      <c r="D23" s="112"/>
      <c r="E23" s="112"/>
      <c r="F23" s="112"/>
      <c r="G23" s="112"/>
      <c r="H23" s="112"/>
      <c r="I23" s="113"/>
      <c r="J23" s="3"/>
      <c r="K23" s="107"/>
      <c r="L23" s="114"/>
      <c r="M23" s="103"/>
      <c r="N23" s="103"/>
    </row>
    <row r="24" spans="1:15" x14ac:dyDescent="0.45">
      <c r="A24" s="1"/>
      <c r="B24" s="111"/>
      <c r="C24" s="112"/>
      <c r="D24" s="112"/>
      <c r="E24" s="112"/>
      <c r="F24" s="112"/>
      <c r="G24" s="112"/>
      <c r="H24" s="112"/>
      <c r="I24" s="113"/>
      <c r="J24" s="3"/>
      <c r="K24" s="107"/>
      <c r="L24" s="114"/>
      <c r="M24" s="103"/>
      <c r="N24" s="103"/>
    </row>
    <row r="25" spans="1:15" x14ac:dyDescent="0.45">
      <c r="A25" s="1"/>
      <c r="B25" s="111"/>
      <c r="C25" s="112"/>
      <c r="D25" s="112"/>
      <c r="E25" s="112"/>
      <c r="F25" s="112"/>
      <c r="G25" s="112"/>
      <c r="H25" s="112"/>
      <c r="I25" s="113"/>
      <c r="J25" s="3"/>
      <c r="K25" s="107"/>
      <c r="L25" s="114"/>
      <c r="M25" s="103"/>
      <c r="N25" s="103"/>
    </row>
    <row r="26" spans="1:15" x14ac:dyDescent="0.45">
      <c r="A26" s="1"/>
      <c r="B26" s="111"/>
      <c r="C26" s="112"/>
      <c r="D26" s="112"/>
      <c r="E26" s="112"/>
      <c r="F26" s="112"/>
      <c r="G26" s="112"/>
      <c r="H26" s="112"/>
      <c r="I26" s="113"/>
      <c r="J26" s="3"/>
      <c r="K26" s="107"/>
      <c r="L26" s="114"/>
      <c r="M26" s="103"/>
      <c r="N26" s="103"/>
    </row>
    <row r="27" spans="1:15" x14ac:dyDescent="0.45">
      <c r="A27" s="1"/>
      <c r="B27" s="111"/>
      <c r="C27" s="112"/>
      <c r="D27" s="112"/>
      <c r="E27" s="112"/>
      <c r="F27" s="112"/>
      <c r="G27" s="112"/>
      <c r="H27" s="112"/>
      <c r="I27" s="113"/>
      <c r="J27" s="3"/>
      <c r="K27" s="107"/>
      <c r="L27" s="114"/>
      <c r="M27" s="103"/>
      <c r="N27" s="103"/>
    </row>
    <row r="28" spans="1:15" x14ac:dyDescent="0.45">
      <c r="A28" s="104" t="s">
        <v>6</v>
      </c>
      <c r="B28" s="105"/>
      <c r="C28" s="105"/>
      <c r="D28" s="105"/>
      <c r="E28" s="105"/>
      <c r="F28" s="105"/>
      <c r="G28" s="105"/>
      <c r="H28" s="105"/>
      <c r="I28" s="106"/>
      <c r="J28" s="3" t="s">
        <v>9</v>
      </c>
      <c r="K28" s="107">
        <f>SUM(K15:K27)</f>
        <v>181522</v>
      </c>
      <c r="L28" s="107"/>
      <c r="M28" s="108"/>
      <c r="N28" s="109"/>
      <c r="O28" s="2"/>
    </row>
    <row r="29" spans="1:15" ht="4.95" customHeight="1" x14ac:dyDescent="0.45">
      <c r="J29" s="2"/>
      <c r="N29" s="2"/>
    </row>
    <row r="30" spans="1:15" x14ac:dyDescent="0.45">
      <c r="A30" t="s">
        <v>8</v>
      </c>
      <c r="B30" t="s">
        <v>13</v>
      </c>
      <c r="C30" t="s">
        <v>19</v>
      </c>
      <c r="D30" s="118">
        <f>J1*0.2</f>
        <v>40000</v>
      </c>
      <c r="E30" s="118"/>
      <c r="F30" t="s">
        <v>18</v>
      </c>
      <c r="G30" t="s">
        <v>35</v>
      </c>
      <c r="J30" s="2"/>
    </row>
    <row r="31" spans="1:15" x14ac:dyDescent="0.45">
      <c r="A31" s="1" t="s">
        <v>1</v>
      </c>
      <c r="B31" s="104" t="s">
        <v>2</v>
      </c>
      <c r="C31" s="105"/>
      <c r="D31" s="105"/>
      <c r="E31" s="105"/>
      <c r="F31" s="105"/>
      <c r="G31" s="105"/>
      <c r="H31" s="105"/>
      <c r="I31" s="106"/>
      <c r="J31" s="104" t="s">
        <v>27</v>
      </c>
      <c r="K31" s="105"/>
      <c r="L31" s="106"/>
      <c r="M31" s="102" t="s">
        <v>5</v>
      </c>
      <c r="N31" s="102"/>
    </row>
    <row r="32" spans="1:15" x14ac:dyDescent="0.45">
      <c r="A32" s="4">
        <v>45390</v>
      </c>
      <c r="B32" s="115" t="s">
        <v>12</v>
      </c>
      <c r="C32" s="116"/>
      <c r="D32" s="116"/>
      <c r="E32" s="116"/>
      <c r="F32" s="116"/>
      <c r="G32" s="116"/>
      <c r="H32" s="116"/>
      <c r="I32" s="117"/>
      <c r="J32" s="3"/>
      <c r="K32" s="107">
        <v>4256</v>
      </c>
      <c r="L32" s="107"/>
      <c r="M32" s="102">
        <v>7</v>
      </c>
      <c r="N32" s="102"/>
    </row>
    <row r="33" spans="1:15" x14ac:dyDescent="0.45">
      <c r="A33" s="4">
        <v>45438</v>
      </c>
      <c r="B33" s="115" t="s">
        <v>20</v>
      </c>
      <c r="C33" s="116"/>
      <c r="D33" s="116"/>
      <c r="E33" s="116"/>
      <c r="F33" s="116"/>
      <c r="G33" s="116"/>
      <c r="H33" s="116"/>
      <c r="I33" s="117"/>
      <c r="J33" s="3"/>
      <c r="K33" s="107">
        <v>20000</v>
      </c>
      <c r="L33" s="114"/>
      <c r="M33" s="102">
        <v>8</v>
      </c>
      <c r="N33" s="102"/>
    </row>
    <row r="34" spans="1:15" x14ac:dyDescent="0.45">
      <c r="A34" s="5" t="s">
        <v>22</v>
      </c>
      <c r="B34" s="115" t="s">
        <v>21</v>
      </c>
      <c r="C34" s="116"/>
      <c r="D34" s="116"/>
      <c r="E34" s="116"/>
      <c r="F34" s="116"/>
      <c r="G34" s="116"/>
      <c r="H34" s="116"/>
      <c r="I34" s="117"/>
      <c r="J34" s="3"/>
      <c r="K34" s="107">
        <v>30000</v>
      </c>
      <c r="L34" s="114"/>
      <c r="M34" s="102">
        <v>9</v>
      </c>
      <c r="N34" s="102"/>
    </row>
    <row r="35" spans="1:15" x14ac:dyDescent="0.45">
      <c r="A35" s="1"/>
      <c r="B35" s="111"/>
      <c r="C35" s="112"/>
      <c r="D35" s="112"/>
      <c r="E35" s="112"/>
      <c r="F35" s="112"/>
      <c r="G35" s="112"/>
      <c r="H35" s="112"/>
      <c r="I35" s="113"/>
      <c r="J35" s="3"/>
      <c r="K35" s="107"/>
      <c r="L35" s="114"/>
      <c r="M35" s="103"/>
      <c r="N35" s="103"/>
    </row>
    <row r="36" spans="1:15" x14ac:dyDescent="0.45">
      <c r="A36" s="1"/>
      <c r="B36" s="111"/>
      <c r="C36" s="112"/>
      <c r="D36" s="112"/>
      <c r="E36" s="112"/>
      <c r="F36" s="112"/>
      <c r="G36" s="112"/>
      <c r="H36" s="112"/>
      <c r="I36" s="113"/>
      <c r="J36" s="3"/>
      <c r="K36" s="107"/>
      <c r="L36" s="114"/>
      <c r="M36" s="103"/>
      <c r="N36" s="103"/>
    </row>
    <row r="37" spans="1:15" x14ac:dyDescent="0.45">
      <c r="A37" s="1"/>
      <c r="B37" s="111"/>
      <c r="C37" s="112"/>
      <c r="D37" s="112"/>
      <c r="E37" s="112"/>
      <c r="F37" s="112"/>
      <c r="G37" s="112"/>
      <c r="H37" s="112"/>
      <c r="I37" s="113"/>
      <c r="J37" s="3"/>
      <c r="K37" s="107"/>
      <c r="L37" s="114"/>
      <c r="M37" s="103"/>
      <c r="N37" s="103"/>
    </row>
    <row r="38" spans="1:15" x14ac:dyDescent="0.45">
      <c r="A38" s="104" t="s">
        <v>6</v>
      </c>
      <c r="B38" s="105"/>
      <c r="C38" s="105"/>
      <c r="D38" s="105"/>
      <c r="E38" s="105"/>
      <c r="F38" s="105"/>
      <c r="G38" s="105"/>
      <c r="H38" s="105"/>
      <c r="I38" s="106"/>
      <c r="J38" s="3" t="s">
        <v>10</v>
      </c>
      <c r="K38" s="107">
        <f>SUM(K32:K37)</f>
        <v>54256</v>
      </c>
      <c r="L38" s="107"/>
      <c r="M38" s="108"/>
      <c r="N38" s="109"/>
      <c r="O38" s="2"/>
    </row>
    <row r="39" spans="1:15" ht="4.95" customHeight="1" x14ac:dyDescent="0.45">
      <c r="A39" s="9"/>
      <c r="B39" s="9"/>
      <c r="C39" s="9"/>
      <c r="D39" s="9"/>
      <c r="E39" s="9"/>
      <c r="F39" s="9"/>
      <c r="G39" s="9"/>
      <c r="H39" s="9"/>
      <c r="I39" s="18"/>
      <c r="J39" s="15"/>
      <c r="K39" s="19"/>
      <c r="L39" s="19"/>
      <c r="M39" s="20"/>
      <c r="N39" s="20"/>
    </row>
    <row r="40" spans="1:15" ht="19.8" x14ac:dyDescent="0.5">
      <c r="A40" s="110" t="str">
        <f>IF(L41=J10,"",K8-L41&amp;"円の返還金が生じます。")</f>
        <v/>
      </c>
      <c r="B40" s="110"/>
      <c r="C40" s="110"/>
      <c r="I40" s="102" t="s">
        <v>28</v>
      </c>
      <c r="J40" s="102"/>
      <c r="K40" s="102"/>
      <c r="L40" s="102" t="s">
        <v>36</v>
      </c>
      <c r="M40" s="102"/>
      <c r="N40" s="102"/>
    </row>
    <row r="41" spans="1:15" x14ac:dyDescent="0.45">
      <c r="A41" s="76" t="s">
        <v>41</v>
      </c>
      <c r="B41" s="76"/>
      <c r="C41" s="76"/>
      <c r="D41" s="76"/>
      <c r="E41" s="76"/>
      <c r="F41" s="76"/>
      <c r="G41" s="76"/>
      <c r="H41" s="77"/>
      <c r="I41" s="102" t="s">
        <v>26</v>
      </c>
      <c r="J41" s="102"/>
      <c r="K41" s="102"/>
      <c r="L41" s="103">
        <f>K28+K38</f>
        <v>235778</v>
      </c>
      <c r="M41" s="103"/>
      <c r="N41" s="103"/>
    </row>
  </sheetData>
  <mergeCells count="92">
    <mergeCell ref="B7:I7"/>
    <mergeCell ref="J1:L1"/>
    <mergeCell ref="B4:I4"/>
    <mergeCell ref="J4:L4"/>
    <mergeCell ref="B6:I6"/>
    <mergeCell ref="B5:I5"/>
    <mergeCell ref="J5:L5"/>
    <mergeCell ref="J6:L6"/>
    <mergeCell ref="J7:L7"/>
    <mergeCell ref="J2:L2"/>
    <mergeCell ref="B8:I8"/>
    <mergeCell ref="B9:I9"/>
    <mergeCell ref="A10:I10"/>
    <mergeCell ref="J8:L8"/>
    <mergeCell ref="J9:L9"/>
    <mergeCell ref="J10:L10"/>
    <mergeCell ref="B14:I14"/>
    <mergeCell ref="J14:L14"/>
    <mergeCell ref="M14:N14"/>
    <mergeCell ref="B15:I15"/>
    <mergeCell ref="K15:L15"/>
    <mergeCell ref="M15:N15"/>
    <mergeCell ref="B16:I16"/>
    <mergeCell ref="K16:L16"/>
    <mergeCell ref="M16:N16"/>
    <mergeCell ref="B17:I17"/>
    <mergeCell ref="K17:L17"/>
    <mergeCell ref="M17:N17"/>
    <mergeCell ref="B18:I18"/>
    <mergeCell ref="K18:L18"/>
    <mergeCell ref="M18:N18"/>
    <mergeCell ref="B19:I19"/>
    <mergeCell ref="K19:L19"/>
    <mergeCell ref="M19:N19"/>
    <mergeCell ref="B22:I22"/>
    <mergeCell ref="K22:L22"/>
    <mergeCell ref="M22:N22"/>
    <mergeCell ref="B20:I20"/>
    <mergeCell ref="K20:L20"/>
    <mergeCell ref="M20:N20"/>
    <mergeCell ref="B21:I21"/>
    <mergeCell ref="K21:L21"/>
    <mergeCell ref="M21:N21"/>
    <mergeCell ref="B23:I23"/>
    <mergeCell ref="K23:L23"/>
    <mergeCell ref="M23:N23"/>
    <mergeCell ref="B24:I24"/>
    <mergeCell ref="K24:L24"/>
    <mergeCell ref="M24:N24"/>
    <mergeCell ref="B25:I25"/>
    <mergeCell ref="K25:L25"/>
    <mergeCell ref="M25:N25"/>
    <mergeCell ref="B26:I26"/>
    <mergeCell ref="K26:L26"/>
    <mergeCell ref="M26:N26"/>
    <mergeCell ref="B27:I27"/>
    <mergeCell ref="K27:L27"/>
    <mergeCell ref="M27:N27"/>
    <mergeCell ref="A28:I28"/>
    <mergeCell ref="K28:L28"/>
    <mergeCell ref="M28:N28"/>
    <mergeCell ref="D30:E30"/>
    <mergeCell ref="B31:I31"/>
    <mergeCell ref="J31:L31"/>
    <mergeCell ref="M31:N31"/>
    <mergeCell ref="B32:I32"/>
    <mergeCell ref="K32:L32"/>
    <mergeCell ref="M32:N32"/>
    <mergeCell ref="B35:I35"/>
    <mergeCell ref="K35:L35"/>
    <mergeCell ref="M35:N35"/>
    <mergeCell ref="B33:I33"/>
    <mergeCell ref="K33:L33"/>
    <mergeCell ref="M33:N33"/>
    <mergeCell ref="B34:I34"/>
    <mergeCell ref="K34:L34"/>
    <mergeCell ref="M34:N34"/>
    <mergeCell ref="B36:I36"/>
    <mergeCell ref="K36:L36"/>
    <mergeCell ref="M36:N36"/>
    <mergeCell ref="B37:I37"/>
    <mergeCell ref="K37:L37"/>
    <mergeCell ref="M37:N37"/>
    <mergeCell ref="I41:K41"/>
    <mergeCell ref="L41:N41"/>
    <mergeCell ref="A38:I38"/>
    <mergeCell ref="K38:L38"/>
    <mergeCell ref="M38:N38"/>
    <mergeCell ref="A40:C40"/>
    <mergeCell ref="I40:K40"/>
    <mergeCell ref="L40:N40"/>
    <mergeCell ref="A41:H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&amp;C消防団運営交付金収支明細書(例)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2024-09-30T05:33:10Z</dcterms:modified>
</cp:coreProperties>
</file>